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DISCO\2021\DICIEMBRE\cuenta publica anual\"/>
    </mc:Choice>
  </mc:AlternateContent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0" yWindow="0" windowWidth="28800" windowHeight="12330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13" i="1"/>
  <c r="H14" i="1"/>
  <c r="H15" i="1"/>
  <c r="H16" i="1"/>
  <c r="H17" i="1"/>
  <c r="H18" i="1"/>
  <c r="H19" i="1"/>
  <c r="H11" i="1"/>
  <c r="E20" i="1"/>
  <c r="E21" i="1"/>
  <c r="E22" i="1"/>
  <c r="E23" i="1"/>
  <c r="E24" i="1"/>
  <c r="E14" i="1" l="1"/>
  <c r="E12" i="1" l="1"/>
  <c r="E13" i="1"/>
  <c r="E15" i="1"/>
  <c r="E16" i="1"/>
  <c r="E17" i="1"/>
  <c r="E18" i="1"/>
  <c r="E19" i="1"/>
  <c r="E11" i="1"/>
  <c r="G26" i="1" l="1"/>
  <c r="F26" i="1"/>
  <c r="D26" i="1"/>
  <c r="C26" i="1"/>
  <c r="H12" i="1"/>
  <c r="E26" i="1" l="1"/>
  <c r="H26" i="1" s="1"/>
</calcChain>
</file>

<file path=xl/sharedStrings.xml><?xml version="1.0" encoding="utf-8"?>
<sst xmlns="http://schemas.openxmlformats.org/spreadsheetml/2006/main" count="30" uniqueCount="30">
  <si>
    <t>Ente Público</t>
  </si>
  <si>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</si>
  <si>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</si>
  <si>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</si>
  <si>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</si>
  <si>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</si>
  <si>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</si>
  <si>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</si>
  <si>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</si>
  <si>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</si>
  <si>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</si>
  <si>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</si>
  <si>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</si>
  <si>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</si>
  <si>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>Del 01 de enero al 31 de diciembre de 2021</t>
  </si>
  <si>
    <t xml:space="preserve"> </t>
  </si>
  <si>
    <t>UNIVERSIDAD TECNOLÓGICA PASO DEL NORTE</t>
  </si>
  <si>
    <t>ORGANO INTERNO DE CONTROL</t>
  </si>
  <si>
    <t>OFICINA DEL C RECTOR</t>
  </si>
  <si>
    <t>DEPARTAMENTO DE SERVICIOS ESCOLARES</t>
  </si>
  <si>
    <t>DIRECCIÓN ACADÉMICA I</t>
  </si>
  <si>
    <t>DIRECCIÓN ACADÉMICA II</t>
  </si>
  <si>
    <t>DIRECCIÓN DE VINCULACIÓN</t>
  </si>
  <si>
    <t>DEPARTAMENTO DE VINCULACIÓN</t>
  </si>
  <si>
    <t>DIRECCIÓN DE PLANEACIÓN Y EVALUACIÓN</t>
  </si>
  <si>
    <t>DEPARTAMENTO DE INFRAESTRUCTURA INFORMÁTICA</t>
  </si>
  <si>
    <t>DIRECCIÓN DE EXTENSIÓN UNIVERSITARIA</t>
  </si>
  <si>
    <t>DIRECCIÓN DE ADMINISTRACIÓN Y FINANZAS</t>
  </si>
  <si>
    <t>DEPARTAMENTO DE CONTABILIDAD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</si>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</sst>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left" vertical="center"/>
      <protection locked="0"/>
    </xf>
    <xf numFmtId="0" fontId="2" fillId="0" borderId="4" xfId="0" applyNumberFormat="1" applyFont="1" applyFill="1" applyBorder="1" applyAlignment="1" applyProtection="1">
      <alignment horizontal="left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A_DEP"/>
  <dimension ref="B1:H54"/>
  <sheetViews>
    <sheetView tabSelected="1" workbookViewId="0">
      <selection activeCell="H20" sqref="H20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3" t="s">
        <v>0</v>
      </c>
      <c r="C2" s="24"/>
      <c r="D2" s="24"/>
      <c r="E2" s="24"/>
      <c r="F2" s="24"/>
      <c r="G2" s="24"/>
      <c r="H2" s="25"/>
    </row>
    <row r="3" spans="2:8" x14ac:dyDescent="0.2">
      <c r="B3" s="26" t="s">
        <v>1</v>
      </c>
      <c r="C3" s="27"/>
      <c r="D3" s="27"/>
      <c r="E3" s="27"/>
      <c r="F3" s="27"/>
      <c r="G3" s="27"/>
      <c r="H3" s="28"/>
    </row>
    <row r="4" spans="2:8" x14ac:dyDescent="0.2">
      <c r="B4" s="26" t="s">
        <v>2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14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3</v>
      </c>
      <c r="C6" s="35" t="s">
        <v>4</v>
      </c>
      <c r="D6" s="36"/>
      <c r="E6" s="36"/>
      <c r="F6" s="36"/>
      <c r="G6" s="37"/>
      <c r="H6" s="38" t="s">
        <v>5</v>
      </c>
    </row>
    <row r="7" spans="2:8" ht="24.75" thickBot="1" x14ac:dyDescent="0.25">
      <c r="B7" s="33"/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39"/>
    </row>
    <row r="8" spans="2:8" ht="12.75" thickBot="1" x14ac:dyDescent="0.25">
      <c r="B8" s="33"/>
      <c r="C8" s="1"/>
      <c r="D8" s="1"/>
      <c r="E8" s="1"/>
      <c r="F8" s="1"/>
      <c r="G8" s="1"/>
      <c r="H8" s="22"/>
    </row>
    <row r="9" spans="2:8" ht="12.75" thickBot="1" x14ac:dyDescent="0.25">
      <c r="B9" s="34"/>
      <c r="C9" s="2">
        <v>1</v>
      </c>
      <c r="D9" s="2">
        <v>2</v>
      </c>
      <c r="E9" s="2" t="s">
        <v>11</v>
      </c>
      <c r="F9" s="2">
        <v>4</v>
      </c>
      <c r="G9" s="2">
        <v>5</v>
      </c>
      <c r="H9" s="3" t="s">
        <v>12</v>
      </c>
    </row>
    <row r="10" spans="2:8" x14ac:dyDescent="0.2">
      <c r="B10" s="7"/>
      <c r="C10" s="8"/>
      <c r="D10" s="9"/>
      <c r="E10" s="16"/>
      <c r="F10" s="9"/>
      <c r="G10" s="8"/>
      <c r="H10" s="18"/>
    </row>
    <row r="11" spans="2:8" x14ac:dyDescent="0.2">
      <c r="B11" s="40" t="s">
        <v>16</v>
      </c>
      <c r="C11" s="42">
        <v>27410480</v>
      </c>
      <c r="D11" s="11">
        <v>13663779.390699223</v>
      </c>
      <c r="E11" s="10">
        <f>C11+D11</f>
        <v>41074259.390699223</v>
      </c>
      <c r="F11" s="11">
        <v>41074259.390699223</v>
      </c>
      <c r="G11" s="42">
        <v>37081442.660699226</v>
      </c>
      <c r="H11" s="19">
        <f>+E11-F11</f>
        <v>0</v>
      </c>
    </row>
    <row r="12" spans="2:8" x14ac:dyDescent="0.2">
      <c r="B12" s="40" t="s">
        <v>17</v>
      </c>
      <c r="C12" s="42">
        <v>10000</v>
      </c>
      <c r="D12" s="11">
        <v>-1027.2356302009625</v>
      </c>
      <c r="E12" s="10">
        <f t="shared" ref="E12:F24" si="0">C12+D12</f>
        <v>8972.764369799037</v>
      </c>
      <c r="F12" s="11">
        <v>8972.764369799037</v>
      </c>
      <c r="G12" s="42">
        <v>8972.764369799037</v>
      </c>
      <c r="H12" s="19">
        <f t="shared" ref="H11:H24" si="1">E12-F12</f>
        <v>0</v>
      </c>
    </row>
    <row r="13" spans="2:8" x14ac:dyDescent="0.2">
      <c r="B13" s="40" t="s">
        <v>18</v>
      </c>
      <c r="C13" s="42">
        <v>336000</v>
      </c>
      <c r="D13" s="11">
        <v>-34515.11717475234</v>
      </c>
      <c r="E13" s="10">
        <f t="shared" si="0"/>
        <v>301484.88282524765</v>
      </c>
      <c r="F13" s="11">
        <v>301484.88282524765</v>
      </c>
      <c r="G13" s="42">
        <v>301484.88282524765</v>
      </c>
      <c r="H13" s="19">
        <f t="shared" si="1"/>
        <v>0</v>
      </c>
    </row>
    <row r="14" spans="2:8" x14ac:dyDescent="0.2">
      <c r="B14" s="40" t="s">
        <v>19</v>
      </c>
      <c r="C14" s="42">
        <v>170000</v>
      </c>
      <c r="D14" s="11">
        <v>-17463.005713416365</v>
      </c>
      <c r="E14" s="10">
        <f>C14+D14</f>
        <v>152536.99428658362</v>
      </c>
      <c r="F14" s="11">
        <v>152536.99428658362</v>
      </c>
      <c r="G14" s="42">
        <v>152536.99428658362</v>
      </c>
      <c r="H14" s="19">
        <f t="shared" si="1"/>
        <v>0</v>
      </c>
    </row>
    <row r="15" spans="2:8" x14ac:dyDescent="0.2">
      <c r="B15" s="41" t="s">
        <v>20</v>
      </c>
      <c r="C15" s="42">
        <v>958300</v>
      </c>
      <c r="D15" s="11">
        <v>-98439.990442158247</v>
      </c>
      <c r="E15" s="10">
        <f t="shared" si="0"/>
        <v>859860.00955784181</v>
      </c>
      <c r="F15" s="11">
        <v>859860.00955784181</v>
      </c>
      <c r="G15" s="42">
        <v>859860.00955784181</v>
      </c>
      <c r="H15" s="19">
        <f t="shared" si="1"/>
        <v>0</v>
      </c>
    </row>
    <row r="16" spans="2:8" x14ac:dyDescent="0.2">
      <c r="B16" s="41" t="s">
        <v>21</v>
      </c>
      <c r="C16" s="42">
        <v>923300</v>
      </c>
      <c r="D16" s="11">
        <v>-94844.665736454874</v>
      </c>
      <c r="E16" s="10">
        <f t="shared" si="0"/>
        <v>828455.33426354511</v>
      </c>
      <c r="F16" s="11">
        <v>828455.33426354511</v>
      </c>
      <c r="G16" s="42">
        <v>828455.33426354511</v>
      </c>
      <c r="H16" s="19">
        <f t="shared" si="1"/>
        <v>0</v>
      </c>
    </row>
    <row r="17" spans="2:8" x14ac:dyDescent="0.2">
      <c r="B17" s="41" t="s">
        <v>22</v>
      </c>
      <c r="C17" s="42">
        <v>35000</v>
      </c>
      <c r="D17" s="11">
        <v>-3595.3247057033691</v>
      </c>
      <c r="E17" s="10">
        <f t="shared" si="0"/>
        <v>31404.67529429663</v>
      </c>
      <c r="F17" s="11">
        <v>31404.67529429663</v>
      </c>
      <c r="G17" s="42">
        <v>31404.67529429663</v>
      </c>
      <c r="H17" s="19">
        <f t="shared" si="1"/>
        <v>0</v>
      </c>
    </row>
    <row r="18" spans="2:8" x14ac:dyDescent="0.2">
      <c r="B18" s="41" t="s">
        <v>23</v>
      </c>
      <c r="C18" s="42">
        <v>165000</v>
      </c>
      <c r="D18" s="11">
        <v>-16949.387898315883</v>
      </c>
      <c r="E18" s="10">
        <f t="shared" si="0"/>
        <v>148050.61210168412</v>
      </c>
      <c r="F18" s="11">
        <v>148050.61210168412</v>
      </c>
      <c r="G18" s="42">
        <v>148050.61210168412</v>
      </c>
      <c r="H18" s="19">
        <f t="shared" si="1"/>
        <v>0</v>
      </c>
    </row>
    <row r="19" spans="2:8" x14ac:dyDescent="0.2">
      <c r="B19" s="41" t="s">
        <v>24</v>
      </c>
      <c r="C19" s="42">
        <v>229000</v>
      </c>
      <c r="D19" s="11">
        <v>-23523.695931602044</v>
      </c>
      <c r="E19" s="10">
        <f t="shared" si="0"/>
        <v>205476.30406839796</v>
      </c>
      <c r="F19" s="11">
        <v>205476.30406839796</v>
      </c>
      <c r="G19" s="42">
        <v>205476.30406839796</v>
      </c>
      <c r="H19" s="19">
        <f t="shared" si="1"/>
        <v>0</v>
      </c>
    </row>
    <row r="20" spans="2:8" ht="24" x14ac:dyDescent="0.2">
      <c r="B20" s="41" t="s">
        <v>25</v>
      </c>
      <c r="C20" s="42">
        <v>420000</v>
      </c>
      <c r="D20" s="11">
        <v>-43143.896468440435</v>
      </c>
      <c r="E20" s="10">
        <f t="shared" si="0"/>
        <v>376856.10353155958</v>
      </c>
      <c r="F20" s="11">
        <v>376856.10353155958</v>
      </c>
      <c r="G20" s="42">
        <v>376856.10353155958</v>
      </c>
      <c r="H20" s="19">
        <f t="shared" si="1"/>
        <v>0</v>
      </c>
    </row>
    <row r="21" spans="2:8" x14ac:dyDescent="0.2">
      <c r="B21" s="41" t="s">
        <v>26</v>
      </c>
      <c r="C21" s="42">
        <v>247400</v>
      </c>
      <c r="D21" s="11">
        <v>-25413.809491171818</v>
      </c>
      <c r="E21" s="10">
        <f t="shared" si="0"/>
        <v>221986.19050882818</v>
      </c>
      <c r="F21" s="11">
        <v>221986.19050882818</v>
      </c>
      <c r="G21" s="42">
        <v>221986.19050882818</v>
      </c>
      <c r="H21" s="19">
        <f t="shared" si="1"/>
        <v>0</v>
      </c>
    </row>
    <row r="22" spans="2:8" x14ac:dyDescent="0.2">
      <c r="B22" s="41" t="s">
        <v>27</v>
      </c>
      <c r="C22" s="42">
        <v>705000</v>
      </c>
      <c r="D22" s="11">
        <v>-72420.111929167862</v>
      </c>
      <c r="E22" s="10">
        <f t="shared" si="0"/>
        <v>632579.88807083212</v>
      </c>
      <c r="F22" s="11">
        <v>632579.88807083212</v>
      </c>
      <c r="G22" s="42">
        <v>632579.88807083212</v>
      </c>
      <c r="H22" s="19">
        <f t="shared" si="1"/>
        <v>0</v>
      </c>
    </row>
    <row r="23" spans="2:8" x14ac:dyDescent="0.2">
      <c r="B23" s="41" t="s">
        <v>28</v>
      </c>
      <c r="C23" s="42">
        <v>200000</v>
      </c>
      <c r="D23" s="11">
        <v>-20544.712604019252</v>
      </c>
      <c r="E23" s="10">
        <f t="shared" si="0"/>
        <v>179455.28739598073</v>
      </c>
      <c r="F23" s="11">
        <v>179455.28739598073</v>
      </c>
      <c r="G23" s="42">
        <v>179455.28739598073</v>
      </c>
      <c r="H23" s="19">
        <f t="shared" si="1"/>
        <v>0</v>
      </c>
    </row>
    <row r="24" spans="2:8" x14ac:dyDescent="0.2">
      <c r="B24" s="41" t="s">
        <v>29</v>
      </c>
      <c r="C24" s="42">
        <v>190000</v>
      </c>
      <c r="D24" s="11">
        <v>-19517.476973818291</v>
      </c>
      <c r="E24" s="10">
        <f t="shared" si="0"/>
        <v>170482.52302618171</v>
      </c>
      <c r="F24" s="11">
        <v>170482.52302618171</v>
      </c>
      <c r="G24" s="42">
        <v>170482.52302618171</v>
      </c>
      <c r="H24" s="19">
        <f t="shared" si="1"/>
        <v>0</v>
      </c>
    </row>
    <row r="25" spans="2:8" ht="12.75" thickBot="1" x14ac:dyDescent="0.25">
      <c r="B25" s="5"/>
      <c r="C25" s="12"/>
      <c r="D25" s="13"/>
      <c r="E25" s="10"/>
      <c r="F25" s="13"/>
      <c r="G25" s="12"/>
      <c r="H25" s="19"/>
    </row>
    <row r="26" spans="2:8" s="21" customFormat="1" ht="12.75" thickBot="1" x14ac:dyDescent="0.25">
      <c r="B26" s="6" t="s">
        <v>13</v>
      </c>
      <c r="C26" s="14">
        <f>SUM(C10:C25)</f>
        <v>31999480</v>
      </c>
      <c r="D26" s="15">
        <f>SUM(D10:D25)</f>
        <v>13192380.959999999</v>
      </c>
      <c r="E26" s="17">
        <f>SUM(C26,D26)</f>
        <v>45191860.960000001</v>
      </c>
      <c r="F26" s="15">
        <f>SUM(F10:F25)</f>
        <v>45191860.960000008</v>
      </c>
      <c r="G26" s="14">
        <f>SUM(G10:G25)</f>
        <v>41199044.230000012</v>
      </c>
      <c r="H26" s="20">
        <f>E26-F26</f>
        <v>0</v>
      </c>
    </row>
    <row r="27" spans="2:8" s="21" customFormat="1" x14ac:dyDescent="0.2">
      <c r="B27" s="4"/>
      <c r="C27" s="4"/>
      <c r="D27" s="4"/>
      <c r="E27" s="4"/>
      <c r="F27" s="4"/>
      <c r="G27" s="4"/>
      <c r="H27" s="4"/>
    </row>
    <row r="28" spans="2:8" s="21" customFormat="1" x14ac:dyDescent="0.2"/>
    <row r="29" spans="2:8" s="21" customFormat="1" x14ac:dyDescent="0.2"/>
    <row r="30" spans="2:8" s="21" customFormat="1" x14ac:dyDescent="0.2"/>
    <row r="31" spans="2:8" s="21" customFormat="1" x14ac:dyDescent="0.2"/>
    <row r="32" spans="2:8" s="21" customFormat="1" x14ac:dyDescent="0.2"/>
    <row r="33" spans="2:2" s="21" customFormat="1" x14ac:dyDescent="0.2"/>
    <row r="34" spans="2:2" s="21" customFormat="1" x14ac:dyDescent="0.2"/>
    <row r="35" spans="2:2" s="21" customFormat="1" x14ac:dyDescent="0.2"/>
    <row r="36" spans="2:2" s="21" customFormat="1" x14ac:dyDescent="0.2"/>
    <row r="37" spans="2:2" s="21" customFormat="1" x14ac:dyDescent="0.2">
      <c r="B37" s="21" t="s">
        <v>15</v>
      </c>
    </row>
    <row r="38" spans="2:2" s="21" customFormat="1" x14ac:dyDescent="0.2"/>
    <row r="39" spans="2:2" s="21" customFormat="1" x14ac:dyDescent="0.2"/>
    <row r="40" spans="2:2" s="21" customFormat="1" x14ac:dyDescent="0.2"/>
    <row r="41" spans="2:2" s="21" customFormat="1" x14ac:dyDescent="0.2"/>
    <row r="42" spans="2:2" s="21" customFormat="1" x14ac:dyDescent="0.2"/>
    <row r="43" spans="2:2" s="21" customFormat="1" x14ac:dyDescent="0.2"/>
    <row r="44" spans="2:2" s="21" customFormat="1" x14ac:dyDescent="0.2"/>
    <row r="45" spans="2:2" s="21" customFormat="1" x14ac:dyDescent="0.2"/>
    <row r="46" spans="2:2" s="21" customFormat="1" x14ac:dyDescent="0.2"/>
    <row r="47" spans="2:2" s="21" customFormat="1" x14ac:dyDescent="0.2"/>
    <row r="48" spans="2:2" s="21" customFormat="1" x14ac:dyDescent="0.2"/>
    <row r="49" spans="2:8" s="21" customFormat="1" x14ac:dyDescent="0.2"/>
    <row r="50" spans="2:8" s="21" customFormat="1" x14ac:dyDescent="0.2"/>
    <row r="51" spans="2:8" s="21" customFormat="1" x14ac:dyDescent="0.2"/>
    <row r="52" spans="2:8" x14ac:dyDescent="0.2">
      <c r="B52" s="21"/>
      <c r="C52" s="21"/>
      <c r="D52" s="21"/>
      <c r="E52" s="21"/>
      <c r="F52" s="21"/>
      <c r="G52" s="21"/>
      <c r="H52" s="21"/>
    </row>
    <row r="53" spans="2:8" x14ac:dyDescent="0.2">
      <c r="B53" s="21"/>
      <c r="C53" s="21"/>
      <c r="D53" s="21"/>
      <c r="E53" s="21"/>
      <c r="F53" s="21"/>
      <c r="G53" s="21"/>
      <c r="H53" s="21"/>
    </row>
    <row r="54" spans="2:8" x14ac:dyDescent="0.2">
      <c r="B54" s="21"/>
      <c r="C54" s="21"/>
      <c r="D54" s="21"/>
      <c r="E54" s="21"/>
      <c r="F54" s="21"/>
      <c r="G54" s="21"/>
      <c r="H54" s="21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cp:lastPrinted>2019-12-09T17:47:07Z</cp:lastPrinted>
  <dcterms:created xsi:type="dcterms:W3CDTF">2019-12-04T17:32:46Z</dcterms:created>
  <dcterms:modified xsi:type="dcterms:W3CDTF">2022-02-01T21:04:51Z</dcterms:modified>
</cp:coreProperties>
</file>